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" i="9" l="1"/>
  <c r="G21" i="9"/>
  <c r="F21" i="9"/>
  <c r="E21" i="9"/>
  <c r="J16" i="9"/>
  <c r="J21" i="9" s="1"/>
  <c r="I16" i="9"/>
  <c r="I21" i="9" s="1"/>
  <c r="H16" i="9"/>
  <c r="F11" i="9"/>
  <c r="E11" i="9"/>
  <c r="J7" i="9"/>
  <c r="I7" i="9"/>
  <c r="H7" i="9"/>
  <c r="G7" i="9"/>
  <c r="G11" i="9" s="1"/>
</calcChain>
</file>

<file path=xl/sharedStrings.xml><?xml version="1.0" encoding="utf-8"?>
<sst xmlns="http://schemas.openxmlformats.org/spreadsheetml/2006/main" count="55" uniqueCount="44">
  <si>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</si>
  <si>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</si>
  <si>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</si>
  <si>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</si>
  <si>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</si>
  <si>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</si>
  <si>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</si>
  <si>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</si>
  <si>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</si>
  <si>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</si>
  <si>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</si>
  <si>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</si>
  <si>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</si>
  <si>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</si>
  <si>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</si>
  <si>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</si>
  <si>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</si>
  <si>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</si>
  <si>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</si>
  <si>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</si>
  <si>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</si>
  <si>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</si>
  <si>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</si>
  <si>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171, 302/11</t>
  </si>
  <si>
    <t>закуска</t>
  </si>
  <si>
    <t>349/11</t>
  </si>
  <si>
    <t>Компот из смеси сухофруктов</t>
  </si>
  <si>
    <t xml:space="preserve">Икра кабачковая </t>
  </si>
  <si>
    <t>2 нед. 4 день</t>
  </si>
  <si>
    <t>295/11</t>
  </si>
  <si>
    <t>Кнели из кур с соусом (50/40)</t>
  </si>
  <si>
    <t>ГП</t>
  </si>
  <si>
    <t>202,309/11</t>
  </si>
  <si>
    <t>Макаронные изд.отварные</t>
  </si>
  <si>
    <t>гор.напиток</t>
  </si>
  <si>
    <t>101/11</t>
  </si>
  <si>
    <t>Суп картофельный с  крупой</t>
  </si>
  <si>
    <t>279/ 300/11</t>
  </si>
  <si>
    <t xml:space="preserve">Тефтели 2-й вариант (п/ф) с соусом 759/13 </t>
  </si>
  <si>
    <t>Каша  рассыпчатая (пшенная, ячневая, перловая или  пшеничная)</t>
  </si>
  <si>
    <t>70,71/11</t>
  </si>
  <si>
    <t xml:space="preserve">Овощи соленые/свежие  </t>
  </si>
  <si>
    <t>375,376/11</t>
  </si>
  <si>
    <t>Компот из  с/ф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</si>
</sst>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  <xf numFmtId="0" fontId="1" fillId="0" borderId="18" xfId="0" applyFont="1" applyFill="1" applyBorder="1" applyAlignment="1">
      <alignment horizontal="center"/>
    </xf>
    <xf numFmtId="0" fontId="1" fillId="0" borderId="7" xfId="0" applyFont="1" applyFill="1" applyBorder="1"/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/>
    </xf>
    <xf numFmtId="2" fontId="1" fillId="0" borderId="8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/>
    </xf>
    <xf numFmtId="0" fontId="1" fillId="0" borderId="8" xfId="0" applyFont="1" applyFill="1" applyBorder="1"/>
    <xf numFmtId="0" fontId="1" fillId="0" borderId="4" xfId="0" applyFont="1" applyFill="1" applyBorder="1" applyAlignment="1">
      <alignment wrapText="1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vertical="top"/>
    </xf>
    <xf numFmtId="2" fontId="1" fillId="0" borderId="4" xfId="0" applyNumberFormat="1" applyFont="1" applyFill="1" applyBorder="1" applyAlignment="1">
      <alignment horizontal="center" vertical="center" wrapText="1"/>
    </xf>
    <xf numFmtId="1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wrapText="1"/>
      <protection locked="0"/>
    </xf>
    <xf numFmtId="0" fontId="1" fillId="0" borderId="6" xfId="0" applyFont="1" applyFill="1" applyBorder="1"/>
    <xf numFmtId="0" fontId="1" fillId="0" borderId="6" xfId="0" applyFont="1" applyFill="1" applyBorder="1" applyProtection="1">
      <protection locked="0"/>
    </xf>
    <xf numFmtId="0" fontId="1" fillId="0" borderId="6" xfId="0" applyFont="1" applyFill="1" applyBorder="1" applyAlignment="1" applyProtection="1">
      <alignment wrapText="1"/>
      <protection locked="0"/>
    </xf>
    <xf numFmtId="164" fontId="4" fillId="0" borderId="6" xfId="0" applyNumberFormat="1" applyFont="1" applyFill="1" applyBorder="1" applyAlignment="1" applyProtection="1">
      <alignment horizontal="center"/>
      <protection locked="0"/>
    </xf>
    <xf numFmtId="2" fontId="4" fillId="0" borderId="6" xfId="0" applyNumberFormat="1" applyFont="1" applyFill="1" applyBorder="1" applyAlignment="1" applyProtection="1">
      <alignment horizontal="center"/>
      <protection locked="0"/>
    </xf>
    <xf numFmtId="2" fontId="4" fillId="0" borderId="19" xfId="0" applyNumberFormat="1" applyFont="1" applyFill="1" applyBorder="1" applyAlignment="1" applyProtection="1">
      <alignment horizontal="center"/>
      <protection locked="0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1" fontId="1" fillId="0" borderId="10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Fill="1" applyBorder="1"/>
    <xf numFmtId="0" fontId="1" fillId="0" borderId="11" xfId="0" applyFont="1" applyFill="1" applyBorder="1" applyProtection="1">
      <protection locked="0"/>
    </xf>
    <xf numFmtId="0" fontId="1" fillId="0" borderId="11" xfId="0" applyFont="1" applyFill="1" applyBorder="1" applyAlignment="1" applyProtection="1">
      <alignment wrapText="1"/>
      <protection locked="0"/>
    </xf>
    <xf numFmtId="1" fontId="1" fillId="0" borderId="11" xfId="0" applyNumberFormat="1" applyFont="1" applyFill="1" applyBorder="1" applyAlignment="1" applyProtection="1">
      <alignment horizontal="center"/>
      <protection locked="0"/>
    </xf>
    <xf numFmtId="2" fontId="1" fillId="0" borderId="11" xfId="0" applyNumberFormat="1" applyFont="1" applyFill="1" applyBorder="1" applyAlignment="1" applyProtection="1">
      <alignment horizontal="center"/>
      <protection locked="0"/>
    </xf>
    <xf numFmtId="1" fontId="1" fillId="0" borderId="12" xfId="0" applyNumberFormat="1" applyFont="1" applyFill="1" applyBorder="1" applyAlignment="1" applyProtection="1">
      <alignment horizontal="center"/>
      <protection locked="0"/>
    </xf>
    <xf numFmtId="0" fontId="1" fillId="0" borderId="5" xfId="0" applyFont="1" applyFill="1" applyBorder="1" applyAlignment="1">
      <alignment horizontal="left" vertical="top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/>
    </xf>
    <xf numFmtId="2" fontId="3" fillId="0" borderId="10" xfId="0" applyNumberFormat="1" applyFont="1" applyFill="1" applyBorder="1" applyAlignment="1">
      <alignment horizontal="center"/>
    </xf>
    <xf numFmtId="0" fontId="1" fillId="0" borderId="14" xfId="0" applyFont="1" applyFill="1" applyBorder="1" applyAlignment="1">
      <alignment horizontal="left" vertical="top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5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2" fontId="3" fillId="0" borderId="4" xfId="0" applyNumberFormat="1" applyFont="1" applyFill="1" applyBorder="1" applyAlignment="1">
      <alignment horizontal="center" wrapText="1"/>
    </xf>
    <xf numFmtId="2" fontId="3" fillId="0" borderId="10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10" xfId="0" applyNumberFormat="1" applyFont="1" applyFill="1" applyBorder="1" applyAlignment="1">
      <alignment horizontal="center" vertical="center" wrapText="1"/>
    </xf>
    <xf numFmtId="2" fontId="1" fillId="0" borderId="10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49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2" fontId="1" fillId="0" borderId="13" xfId="0" applyNumberFormat="1" applyFont="1" applyFill="1" applyBorder="1" applyAlignment="1" applyProtection="1">
      <alignment horizontal="center"/>
      <protection locked="0"/>
    </xf>
    <xf numFmtId="2" fontId="1" fillId="0" borderId="13" xfId="0" applyNumberFormat="1" applyFont="1" applyFill="1" applyBorder="1" applyAlignment="1">
      <alignment horizontal="center" wrapText="1"/>
    </xf>
    <xf numFmtId="2" fontId="1" fillId="0" borderId="20" xfId="0" applyNumberFormat="1" applyFont="1" applyFill="1" applyBorder="1" applyAlignment="1">
      <alignment horizontal="center" wrapText="1"/>
    </xf>
    <xf numFmtId="0" fontId="1" fillId="0" borderId="5" xfId="0" applyFont="1" applyFill="1" applyBorder="1"/>
    <xf numFmtId="164" fontId="4" fillId="0" borderId="6" xfId="0" applyNumberFormat="1" applyFont="1" applyFill="1" applyBorder="1" applyAlignment="1">
      <alignment horizontal="center"/>
    </xf>
    <xf numFmtId="2" fontId="4" fillId="0" borderId="6" xfId="0" applyNumberFormat="1" applyFont="1" applyFill="1" applyBorder="1" applyAlignment="1">
      <alignment horizontal="center"/>
    </xf>
    <xf numFmtId="2" fontId="4" fillId="0" borderId="19" xfId="0" applyNumberFormat="1" applyFont="1" applyFill="1" applyBorder="1" applyAlignment="1">
      <alignment horizontal="center"/>
    </xf>
    <xf numFmtId="0" fontId="1" fillId="0" borderId="15" xfId="0" applyFont="1" applyFill="1" applyBorder="1"/>
    <xf numFmtId="0" fontId="1" fillId="0" borderId="11" xfId="0" applyFont="1" applyFill="1" applyBorder="1"/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28</v>
      </c>
      <c r="I1" s="1" t="s">
        <v>2</v>
      </c>
      <c r="J1" s="6">
        <v>46072</v>
      </c>
    </row>
    <row r="3" spans="1:12" ht="14.4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4" thickBot="1" x14ac:dyDescent="0.3">
      <c r="A4" s="11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3" t="s">
        <v>12</v>
      </c>
    </row>
    <row r="5" spans="1:12" x14ac:dyDescent="0.25">
      <c r="A5" s="14" t="s">
        <v>13</v>
      </c>
      <c r="B5" s="15" t="s">
        <v>18</v>
      </c>
      <c r="C5" s="16" t="s">
        <v>29</v>
      </c>
      <c r="D5" s="17" t="s">
        <v>30</v>
      </c>
      <c r="E5" s="18">
        <v>90</v>
      </c>
      <c r="F5" s="19">
        <v>41.66</v>
      </c>
      <c r="G5" s="20">
        <v>168.7</v>
      </c>
      <c r="H5" s="20">
        <v>8.8000000000000007</v>
      </c>
      <c r="I5" s="20">
        <v>8.64</v>
      </c>
      <c r="J5" s="20">
        <v>6.5</v>
      </c>
    </row>
    <row r="6" spans="1:12" x14ac:dyDescent="0.25">
      <c r="A6" s="14"/>
      <c r="B6" s="21" t="s">
        <v>24</v>
      </c>
      <c r="C6" s="16" t="s">
        <v>31</v>
      </c>
      <c r="D6" s="22" t="s">
        <v>27</v>
      </c>
      <c r="E6" s="23">
        <v>60</v>
      </c>
      <c r="F6" s="24">
        <v>17.149999999999999</v>
      </c>
      <c r="G6" s="25">
        <v>57</v>
      </c>
      <c r="H6" s="25">
        <v>1.06</v>
      </c>
      <c r="I6" s="25">
        <v>2.2000000000000002</v>
      </c>
      <c r="J6" s="25">
        <v>4.2</v>
      </c>
    </row>
    <row r="7" spans="1:12" x14ac:dyDescent="0.25">
      <c r="A7" s="14"/>
      <c r="B7" s="15" t="s">
        <v>22</v>
      </c>
      <c r="C7" s="16" t="s">
        <v>32</v>
      </c>
      <c r="D7" s="17" t="s">
        <v>33</v>
      </c>
      <c r="E7" s="26">
        <v>150</v>
      </c>
      <c r="F7" s="24">
        <v>13.9</v>
      </c>
      <c r="G7" s="24">
        <f>192.21+13.2</f>
        <v>205.41</v>
      </c>
      <c r="H7" s="24">
        <f>5.51+0.02</f>
        <v>5.5299999999999994</v>
      </c>
      <c r="I7" s="24">
        <f>4.52+1.5</f>
        <v>6.02</v>
      </c>
      <c r="J7" s="24">
        <f>35.99+0.03</f>
        <v>36.020000000000003</v>
      </c>
    </row>
    <row r="8" spans="1:12" x14ac:dyDescent="0.25">
      <c r="A8" s="14"/>
      <c r="B8" s="15" t="s">
        <v>34</v>
      </c>
      <c r="C8" s="16" t="s">
        <v>25</v>
      </c>
      <c r="D8" s="27" t="s">
        <v>26</v>
      </c>
      <c r="E8" s="28">
        <v>200</v>
      </c>
      <c r="F8" s="24">
        <v>12.71</v>
      </c>
      <c r="G8" s="24">
        <v>91</v>
      </c>
      <c r="H8" s="24">
        <v>1.1599999999999999</v>
      </c>
      <c r="I8" s="24">
        <v>0</v>
      </c>
      <c r="J8" s="29">
        <v>47.26</v>
      </c>
    </row>
    <row r="9" spans="1:12" x14ac:dyDescent="0.25">
      <c r="A9" s="14"/>
      <c r="B9" s="30" t="s">
        <v>19</v>
      </c>
      <c r="C9" s="16" t="s">
        <v>14</v>
      </c>
      <c r="D9" s="22" t="s">
        <v>15</v>
      </c>
      <c r="E9" s="26">
        <v>30</v>
      </c>
      <c r="F9" s="31">
        <v>2.5</v>
      </c>
      <c r="G9" s="25">
        <v>70.14</v>
      </c>
      <c r="H9" s="25">
        <v>2.37</v>
      </c>
      <c r="I9" s="25">
        <v>0.3</v>
      </c>
      <c r="J9" s="25">
        <v>14.48</v>
      </c>
    </row>
    <row r="10" spans="1:12" ht="14.4" thickBot="1" x14ac:dyDescent="0.3">
      <c r="A10" s="14"/>
      <c r="B10" s="15" t="s">
        <v>20</v>
      </c>
      <c r="C10" s="16" t="s">
        <v>14</v>
      </c>
      <c r="D10" s="22" t="s">
        <v>21</v>
      </c>
      <c r="E10" s="32">
        <v>25</v>
      </c>
      <c r="F10" s="33">
        <v>1.8</v>
      </c>
      <c r="G10" s="25">
        <v>51.2</v>
      </c>
      <c r="H10" s="25">
        <v>1.76</v>
      </c>
      <c r="I10" s="25">
        <v>0.32</v>
      </c>
      <c r="J10" s="25">
        <v>10.4</v>
      </c>
    </row>
    <row r="11" spans="1:12" x14ac:dyDescent="0.25">
      <c r="A11" s="14"/>
      <c r="B11" s="34"/>
      <c r="C11" s="35"/>
      <c r="D11" s="36"/>
      <c r="E11" s="37">
        <f t="shared" ref="E11" si="0">SUM(E5:E10)</f>
        <v>555</v>
      </c>
      <c r="F11" s="38">
        <f>SUM(F5:F10)</f>
        <v>89.719999999999985</v>
      </c>
      <c r="G11" s="38">
        <f>SUM(G5:G10)</f>
        <v>643.45000000000005</v>
      </c>
      <c r="H11" s="38">
        <v>19.7</v>
      </c>
      <c r="I11" s="38">
        <v>18.2</v>
      </c>
      <c r="J11" s="39">
        <v>101.75</v>
      </c>
    </row>
    <row r="12" spans="1:12" x14ac:dyDescent="0.25">
      <c r="A12" s="14"/>
      <c r="B12" s="40"/>
      <c r="C12" s="40"/>
      <c r="D12" s="41"/>
      <c r="E12" s="42"/>
      <c r="F12" s="43"/>
      <c r="G12" s="42"/>
      <c r="H12" s="42"/>
      <c r="I12" s="42"/>
      <c r="J12" s="44"/>
    </row>
    <row r="13" spans="1:12" ht="14.4" thickBot="1" x14ac:dyDescent="0.3">
      <c r="A13" s="45"/>
      <c r="B13" s="46"/>
      <c r="C13" s="46"/>
      <c r="D13" s="47"/>
      <c r="E13" s="48"/>
      <c r="F13" s="49"/>
      <c r="G13" s="48"/>
      <c r="H13" s="48"/>
      <c r="I13" s="48"/>
      <c r="J13" s="50"/>
    </row>
    <row r="14" spans="1:12" ht="15.6" x14ac:dyDescent="0.3">
      <c r="A14" s="51" t="s">
        <v>16</v>
      </c>
      <c r="B14" s="15" t="s">
        <v>17</v>
      </c>
      <c r="C14" s="28" t="s">
        <v>35</v>
      </c>
      <c r="D14" s="52" t="s">
        <v>36</v>
      </c>
      <c r="E14" s="53">
        <v>200</v>
      </c>
      <c r="F14" s="54">
        <v>10</v>
      </c>
      <c r="G14" s="55">
        <v>98.6</v>
      </c>
      <c r="H14" s="55">
        <v>1.6</v>
      </c>
      <c r="I14" s="55">
        <v>2.17</v>
      </c>
      <c r="J14" s="56">
        <v>9.69</v>
      </c>
    </row>
    <row r="15" spans="1:12" ht="27.6" x14ac:dyDescent="0.25">
      <c r="A15" s="57"/>
      <c r="B15" s="15" t="s">
        <v>18</v>
      </c>
      <c r="C15" s="58" t="s">
        <v>37</v>
      </c>
      <c r="D15" s="59" t="s">
        <v>38</v>
      </c>
      <c r="E15" s="58">
        <v>90</v>
      </c>
      <c r="F15" s="60">
        <v>44</v>
      </c>
      <c r="G15" s="61">
        <v>142</v>
      </c>
      <c r="H15" s="61">
        <v>7.46</v>
      </c>
      <c r="I15" s="61">
        <v>9.49</v>
      </c>
      <c r="J15" s="61">
        <v>10.7</v>
      </c>
      <c r="L15" s="8"/>
    </row>
    <row r="16" spans="1:12" ht="27.6" x14ac:dyDescent="0.3">
      <c r="A16" s="57"/>
      <c r="B16" s="15" t="s">
        <v>22</v>
      </c>
      <c r="C16" s="16" t="s">
        <v>23</v>
      </c>
      <c r="D16" s="62" t="s">
        <v>39</v>
      </c>
      <c r="E16" s="26">
        <v>150</v>
      </c>
      <c r="F16" s="20">
        <v>10</v>
      </c>
      <c r="G16" s="63">
        <v>223.31</v>
      </c>
      <c r="H16" s="63">
        <f>5.67+0.02</f>
        <v>5.6899999999999995</v>
      </c>
      <c r="I16" s="63">
        <f>5.42+1.5</f>
        <v>6.92</v>
      </c>
      <c r="J16" s="64">
        <f>36.67+0.03</f>
        <v>36.700000000000003</v>
      </c>
    </row>
    <row r="17" spans="1:13" ht="15.6" x14ac:dyDescent="0.25">
      <c r="A17" s="57"/>
      <c r="B17" s="21" t="s">
        <v>24</v>
      </c>
      <c r="C17" s="16" t="s">
        <v>40</v>
      </c>
      <c r="D17" s="22" t="s">
        <v>41</v>
      </c>
      <c r="E17" s="65">
        <v>60</v>
      </c>
      <c r="F17" s="31">
        <v>15</v>
      </c>
      <c r="G17" s="66">
        <v>6</v>
      </c>
      <c r="H17" s="66">
        <v>0.5</v>
      </c>
      <c r="I17" s="66">
        <v>0.1</v>
      </c>
      <c r="J17" s="67">
        <v>1</v>
      </c>
      <c r="L17" s="8"/>
    </row>
    <row r="18" spans="1:13" x14ac:dyDescent="0.25">
      <c r="A18" s="57"/>
      <c r="B18" s="15" t="s">
        <v>34</v>
      </c>
      <c r="C18" s="16" t="s">
        <v>42</v>
      </c>
      <c r="D18" s="22" t="s">
        <v>43</v>
      </c>
      <c r="E18" s="26">
        <v>180</v>
      </c>
      <c r="F18" s="43">
        <v>5.74</v>
      </c>
      <c r="G18" s="25">
        <v>40</v>
      </c>
      <c r="H18" s="25">
        <v>0.53</v>
      </c>
      <c r="I18" s="25">
        <v>0.02</v>
      </c>
      <c r="J18" s="68">
        <v>9.4700000000000006</v>
      </c>
    </row>
    <row r="19" spans="1:13" x14ac:dyDescent="0.25">
      <c r="A19" s="57"/>
      <c r="B19" s="15" t="s">
        <v>19</v>
      </c>
      <c r="C19" s="16" t="s">
        <v>14</v>
      </c>
      <c r="D19" s="22" t="s">
        <v>15</v>
      </c>
      <c r="E19" s="26">
        <v>40</v>
      </c>
      <c r="F19" s="25">
        <v>3</v>
      </c>
      <c r="G19" s="25">
        <v>75</v>
      </c>
      <c r="H19" s="25">
        <v>3.2</v>
      </c>
      <c r="I19" s="25">
        <v>0.5</v>
      </c>
      <c r="J19" s="25">
        <v>14.3</v>
      </c>
      <c r="L19" s="8"/>
      <c r="M19" s="8"/>
    </row>
    <row r="20" spans="1:13" ht="14.4" thickBot="1" x14ac:dyDescent="0.3">
      <c r="A20" s="57"/>
      <c r="B20" s="69" t="s">
        <v>20</v>
      </c>
      <c r="C20" s="70" t="s">
        <v>14</v>
      </c>
      <c r="D20" s="71" t="s">
        <v>21</v>
      </c>
      <c r="E20" s="26">
        <v>26</v>
      </c>
      <c r="F20" s="72">
        <v>1.98</v>
      </c>
      <c r="G20" s="73">
        <v>52</v>
      </c>
      <c r="H20" s="73">
        <v>1.8</v>
      </c>
      <c r="I20" s="73">
        <v>0.3</v>
      </c>
      <c r="J20" s="74">
        <v>10</v>
      </c>
      <c r="M20" s="8"/>
    </row>
    <row r="21" spans="1:13" x14ac:dyDescent="0.25">
      <c r="A21" s="75"/>
      <c r="B21" s="34"/>
      <c r="C21" s="34"/>
      <c r="D21" s="34"/>
      <c r="E21" s="76">
        <f>SUM(E14:E20)</f>
        <v>746</v>
      </c>
      <c r="F21" s="77">
        <f t="shared" ref="F21:J21" si="1">SUM(F14:F20)</f>
        <v>89.72</v>
      </c>
      <c r="G21" s="77">
        <f t="shared" si="1"/>
        <v>636.91</v>
      </c>
      <c r="H21" s="77">
        <f t="shared" si="1"/>
        <v>20.78</v>
      </c>
      <c r="I21" s="77">
        <f t="shared" si="1"/>
        <v>19.5</v>
      </c>
      <c r="J21" s="78">
        <f t="shared" si="1"/>
        <v>91.86</v>
      </c>
    </row>
    <row r="22" spans="1:13" ht="14.4" thickBot="1" x14ac:dyDescent="0.3">
      <c r="A22" s="79"/>
      <c r="B22" s="80"/>
      <c r="C22" s="80"/>
      <c r="D22" s="80"/>
      <c r="E22" s="81"/>
      <c r="F22" s="81"/>
      <c r="G22" s="81"/>
      <c r="H22" s="81"/>
      <c r="I22" s="81"/>
      <c r="J22" s="82"/>
    </row>
  </sheetData>
  <mergeCells count="1">
    <mergeCell ref="A14:A20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2026-02-18T20:48:57Z</dcterms:modified>
</cp:coreProperties>
</file>